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년 하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5" authorId="0">
      <text>
        <r>
          <rPr>
            <b/>
            <sz val="11"/>
            <color indexed="8"/>
            <rFont val="굴림"/>
            <family val="0"/>
          </rPr>
          <t xml:space="preserve">교직원 9~12월 급식징수액 (행정실)
</t>
        </r>
        <r>
          <rPr>
            <sz val="11"/>
            <rFont val="돋움"/>
            <family val="0"/>
          </rPr>
          <t/>
        </r>
      </text>
    </comment>
    <comment ref="C8" authorId="0">
      <text>
        <r>
          <rPr>
            <b/>
            <sz val="11"/>
            <color indexed="8"/>
            <rFont val="굴림"/>
            <family val="0"/>
          </rPr>
          <t xml:space="preserve">2018. 3월~8월
 - 햇토미 :     4,879,200원
 - 농산물 :    33,090,500원
 - 공산품 :    19,533,010원
 - 육류 :       17,131,270원
 - 수산물 :    13,433,630원
 - 공동구매 : 11,458,720원
 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b/>
            <sz val="9"/>
            <color indexed="8"/>
            <rFont val="굴림"/>
            <family val="0"/>
          </rPr>
          <t xml:space="preserve"> </t>
        </r>
        <r>
          <rPr>
            <b/>
            <sz val="11"/>
            <color indexed="8"/>
            <rFont val="굴림"/>
            <family val="0"/>
          </rPr>
          <t>2019년 9~12월
 유, 초등 식품비</t>
        </r>
      </text>
    </comment>
    <comment ref="C15" authorId="1">
      <text>
        <r>
          <rPr>
            <b/>
            <sz val="11"/>
            <color indexed="8"/>
            <rFont val="굴림"/>
            <family val="0"/>
          </rPr>
          <t xml:space="preserve">식품비 : 14,500,000여만원 
운영비, 인건비에서 전환하여 지출됨
 (하반기 식품비 지출 비율 증가함)
</t>
        </r>
        <r>
          <rPr>
            <b/>
            <sz val="9"/>
            <color indexed="8"/>
            <rFont val="굴림"/>
            <family val="0"/>
          </rPr>
          <t xml:space="preserve">
도시가스비 절약 : 8,000,000여만원
소모품비 절약 : 2,000,000만원
인건비 잔여금 식품비 조정 : 4,500,000만원 정도</t>
        </r>
      </text>
    </comment>
  </commentList>
</comments>
</file>

<file path=xl/sharedStrings.xml><?xml version="1.0" encoding="utf-8"?>
<sst xmlns="http://schemas.openxmlformats.org/spreadsheetml/2006/main" count="21" uniqueCount="21">
  <si>
    <t>공산품</t>
  </si>
  <si>
    <t>구분</t>
  </si>
  <si>
    <t>수산물</t>
  </si>
  <si>
    <t>※ 급식비 : 3,270원 (식품비 2,290원 =&gt; 비율 70.0%)</t>
  </si>
  <si>
    <t>2019. 9월 ~ 12월</t>
  </si>
  <si>
    <r>
      <t xml:space="preserve">금액 (단위: </t>
    </r>
    <r>
      <rPr>
        <sz val="14"/>
        <color indexed="12"/>
        <rFont val="휴먼엑스포"/>
        <family val="0"/>
      </rPr>
      <t>원</t>
    </r>
    <r>
      <rPr>
        <sz val="14"/>
        <color indexed="8"/>
        <rFont val="휴먼엑스포"/>
        <family val="0"/>
      </rPr>
      <t>)</t>
    </r>
  </si>
  <si>
    <t>육류 (우수축산물)</t>
  </si>
  <si>
    <t>무상급식비 (학생)
&lt;교육청+지자체)</t>
  </si>
  <si>
    <t>식품비 지출합계 (B)   (단위: 천원)</t>
  </si>
  <si>
    <t>교직원 급식비</t>
  </si>
  <si>
    <t>세부항목</t>
  </si>
  <si>
    <t>함현초등학교</t>
  </si>
  <si>
    <t>수 입</t>
  </si>
  <si>
    <t>지 출</t>
  </si>
  <si>
    <t>2019학년도 하반기 급식비중 식품비 사용비율 (%)</t>
  </si>
  <si>
    <t>햇토미구입 (보조금제외)</t>
  </si>
  <si>
    <t>농협공동구매 (국산 양념류)</t>
  </si>
  <si>
    <t>기타 (학교업무추진비:급식공개의날)</t>
  </si>
  <si>
    <t>식품비 사용 비율 (B/A, %)</t>
  </si>
  <si>
    <t>친환경농산물
(김치, 떡포함)</t>
  </si>
  <si>
    <t>급식비 수입 합계 (A)   (단위: 천원)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</si>
</sst>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4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휴먼엑스포"/>
      <family val="0"/>
    </font>
    <font>
      <sz val="14"/>
      <color indexed="8"/>
      <name val="휴먼엑스포"/>
      <family val="0"/>
    </font>
    <font>
      <sz val="18"/>
      <color indexed="8"/>
      <name val="휴먼엑스포"/>
      <family val="0"/>
    </font>
    <font>
      <sz val="16"/>
      <color indexed="8"/>
      <name val="휴먼엑스포"/>
      <family val="0"/>
    </font>
    <font>
      <sz val="20"/>
      <color indexed="8"/>
      <name val="휴먼엑스포"/>
      <family val="0"/>
    </font>
    <font>
      <b/>
      <sz val="14"/>
      <color indexed="8"/>
      <name val="휴먼엑스포"/>
      <family val="0"/>
    </font>
    <font>
      <sz val="22"/>
      <color indexed="8"/>
      <name val="휴먼엑스포"/>
      <family val="0"/>
    </font>
    <font>
      <sz val="14"/>
      <color indexed="12"/>
      <name val="휴먼엑스포"/>
      <family val="0"/>
    </font>
    <font>
      <b/>
      <sz val="11"/>
      <color indexed="8"/>
      <name val="굴림"/>
      <family val="0"/>
    </font>
    <font>
      <b/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 quotePrefix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164" fontId="20" fillId="34" borderId="14" xfId="48" applyNumberFormat="1" applyFont="1" applyFill="1" applyBorder="1" applyAlignment="1">
      <alignment vertical="center"/>
    </xf>
    <xf numFmtId="41" fontId="21" fillId="0" borderId="16" xfId="48" applyNumberFormat="1" applyFont="1" applyBorder="1" applyAlignment="1">
      <alignment horizontal="center" vertical="center" shrinkToFit="1"/>
    </xf>
    <xf numFmtId="41" fontId="21" fillId="0" borderId="17" xfId="48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1" fontId="21" fillId="0" borderId="18" xfId="48" applyNumberFormat="1" applyFont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 vertical="center"/>
    </xf>
    <xf numFmtId="0" fontId="21" fillId="8" borderId="12" xfId="0" applyNumberFormat="1" applyFont="1" applyFill="1" applyBorder="1" applyAlignment="1">
      <alignment horizontal="center" vertical="center"/>
    </xf>
    <xf numFmtId="0" fontId="21" fillId="8" borderId="13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41" fontId="21" fillId="0" borderId="22" xfId="48" applyNumberFormat="1" applyFont="1" applyBorder="1" applyAlignment="1">
      <alignment horizontal="center" vertical="center"/>
    </xf>
    <xf numFmtId="41" fontId="21" fillId="0" borderId="23" xfId="48" applyNumberFormat="1" applyFont="1" applyBorder="1" applyAlignment="1">
      <alignment horizontal="center" vertical="center"/>
    </xf>
    <xf numFmtId="41" fontId="21" fillId="0" borderId="17" xfId="48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65" fontId="24" fillId="8" borderId="14" xfId="43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defaultGridColor="0" zoomScaleSheetLayoutView="75" colorId="22" workbookViewId="0" topLeftCell="A1">
      <selection activeCell="C8" sqref="C8:C13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7" max="7" width="10.21484375" style="0" bestFit="1" customWidth="1"/>
  </cols>
  <sheetData>
    <row r="1" spans="1:3" ht="50.25" customHeight="1">
      <c r="A1" s="15" t="s">
        <v>14</v>
      </c>
      <c r="B1" s="15"/>
      <c r="C1" s="15"/>
    </row>
    <row r="2" spans="1:3" ht="38.25" customHeight="1">
      <c r="A2" s="26" t="s">
        <v>4</v>
      </c>
      <c r="B2" s="26"/>
      <c r="C2" s="9" t="s">
        <v>11</v>
      </c>
    </row>
    <row r="3" spans="1:3" ht="50.25" customHeight="1">
      <c r="A3" s="4" t="s">
        <v>1</v>
      </c>
      <c r="B3" s="5" t="s">
        <v>10</v>
      </c>
      <c r="C3" s="6" t="s">
        <v>5</v>
      </c>
    </row>
    <row r="4" spans="1:3" ht="53.25" customHeight="1">
      <c r="A4" s="20" t="s">
        <v>12</v>
      </c>
      <c r="B4" s="3" t="s">
        <v>7</v>
      </c>
      <c r="C4" s="11">
        <f>65989150+43882850+12775840</f>
        <v>122647840</v>
      </c>
    </row>
    <row r="5" spans="1:3" ht="44.25" customHeight="1">
      <c r="A5" s="21"/>
      <c r="B5" s="7" t="s">
        <v>9</v>
      </c>
      <c r="C5" s="14">
        <f>4774750+3649400</f>
        <v>8424150</v>
      </c>
    </row>
    <row r="6" spans="1:3" ht="44.25" customHeight="1">
      <c r="A6" s="22"/>
      <c r="B6" s="7" t="s">
        <v>17</v>
      </c>
      <c r="C6" s="12">
        <v>0</v>
      </c>
    </row>
    <row r="7" spans="1:3" ht="48" customHeight="1">
      <c r="A7" s="16" t="s">
        <v>20</v>
      </c>
      <c r="B7" s="17"/>
      <c r="C7" s="10">
        <f>SUM(C4:C6)/1000</f>
        <v>131071.99</v>
      </c>
    </row>
    <row r="8" spans="1:3" ht="43.5" customHeight="1">
      <c r="A8" s="27" t="s">
        <v>13</v>
      </c>
      <c r="B8" s="8" t="s">
        <v>15</v>
      </c>
      <c r="C8" s="23">
        <v>99526330</v>
      </c>
    </row>
    <row r="9" spans="1:3" ht="43.5" customHeight="1">
      <c r="A9" s="27"/>
      <c r="B9" s="13" t="s">
        <v>19</v>
      </c>
      <c r="C9" s="24"/>
    </row>
    <row r="10" spans="1:3" ht="43.5" customHeight="1">
      <c r="A10" s="27"/>
      <c r="B10" s="1" t="s">
        <v>0</v>
      </c>
      <c r="C10" s="24"/>
    </row>
    <row r="11" spans="1:3" ht="43.5" customHeight="1">
      <c r="A11" s="27"/>
      <c r="B11" s="1" t="s">
        <v>6</v>
      </c>
      <c r="C11" s="24"/>
    </row>
    <row r="12" spans="1:3" ht="43.5" customHeight="1">
      <c r="A12" s="27"/>
      <c r="B12" s="1" t="s">
        <v>2</v>
      </c>
      <c r="C12" s="24"/>
    </row>
    <row r="13" spans="1:3" ht="43.5" customHeight="1">
      <c r="A13" s="27"/>
      <c r="B13" s="1" t="s">
        <v>16</v>
      </c>
      <c r="C13" s="25"/>
    </row>
    <row r="14" spans="1:3" ht="51" customHeight="1">
      <c r="A14" s="16" t="s">
        <v>8</v>
      </c>
      <c r="B14" s="17"/>
      <c r="C14" s="10">
        <f>SUM(C8:C13)/1000</f>
        <v>99526.33</v>
      </c>
    </row>
    <row r="15" spans="1:3" ht="46.5" customHeight="1">
      <c r="A15" s="18" t="s">
        <v>18</v>
      </c>
      <c r="B15" s="19"/>
      <c r="C15" s="29">
        <f>(C14/C7)*100</f>
        <v>75.9325695749336</v>
      </c>
    </row>
    <row r="16" spans="1:5" ht="24.75" customHeight="1">
      <c r="A16" s="28" t="s">
        <v>3</v>
      </c>
      <c r="B16" s="28"/>
      <c r="C16" s="28"/>
      <c r="E16" s="2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